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218-10\Downloads\"/>
    </mc:Choice>
  </mc:AlternateContent>
  <xr:revisionPtr revIDLastSave="0" documentId="8_{712905EF-5573-44DB-BD5E-17523112CED7}" xr6:coauthVersionLast="47" xr6:coauthVersionMax="47" xr10:uidLastSave="{00000000-0000-0000-0000-000000000000}"/>
  <bookViews>
    <workbookView xWindow="28425" yWindow="15" windowWidth="25905" windowHeight="15675" xr2:uid="{BA39EF2D-6802-4AFF-A1F8-31A77F4513BC}"/>
  </bookViews>
  <sheets>
    <sheet name="Bestillingskjema" sheetId="1" r:id="rId1"/>
    <sheet name="Trykk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O22" i="1" s="1"/>
  <c r="P22" i="1" s="1"/>
  <c r="Q22" i="1" s="1"/>
  <c r="N21" i="1"/>
  <c r="O21" i="1" s="1"/>
  <c r="P21" i="1" s="1"/>
  <c r="Q21" i="1" s="1"/>
  <c r="N20" i="1"/>
  <c r="O20" i="1" s="1"/>
  <c r="P20" i="1" s="1"/>
  <c r="Q20" i="1" s="1"/>
  <c r="N19" i="1"/>
  <c r="O19" i="1" s="1"/>
  <c r="P19" i="1" s="1"/>
  <c r="Q19" i="1" s="1"/>
  <c r="N18" i="1"/>
  <c r="O18" i="1" s="1"/>
  <c r="P18" i="1" s="1"/>
  <c r="Q18" i="1" s="1"/>
  <c r="N17" i="1"/>
  <c r="O17" i="1" s="1"/>
  <c r="P17" i="1" s="1"/>
  <c r="Q17" i="1" s="1"/>
  <c r="N16" i="1"/>
  <c r="O16" i="1" s="1"/>
  <c r="P16" i="1" s="1"/>
  <c r="Q16" i="1" s="1"/>
  <c r="N15" i="1"/>
  <c r="O15" i="1" s="1"/>
  <c r="P15" i="1" s="1"/>
  <c r="Q15" i="1" s="1"/>
  <c r="N14" i="1"/>
  <c r="O14" i="1" s="1"/>
  <c r="P14" i="1" s="1"/>
  <c r="Q14" i="1" s="1"/>
  <c r="N13" i="1"/>
  <c r="O13" i="1" s="1"/>
  <c r="P13" i="1" s="1"/>
  <c r="Q13" i="1" s="1"/>
  <c r="N12" i="1"/>
  <c r="O12" i="1" s="1"/>
  <c r="P12" i="1" s="1"/>
  <c r="Q12" i="1" s="1"/>
  <c r="N11" i="1"/>
  <c r="O11" i="1" s="1"/>
  <c r="P11" i="1" s="1"/>
  <c r="Q11" i="1" s="1"/>
  <c r="N10" i="1"/>
  <c r="O10" i="1" s="1"/>
  <c r="P10" i="1" s="1"/>
  <c r="Q10" i="1" s="1"/>
  <c r="N23" i="1"/>
  <c r="O23" i="1" s="1"/>
  <c r="P23" i="1" s="1"/>
  <c r="Q23" i="1" s="1"/>
  <c r="N24" i="1"/>
  <c r="O24" i="1" s="1"/>
  <c r="N25" i="1"/>
  <c r="O25" i="1" s="1"/>
  <c r="N26" i="1"/>
  <c r="O26" i="1" s="1"/>
  <c r="N27" i="1"/>
  <c r="O27" i="1" s="1"/>
  <c r="N37" i="1"/>
  <c r="O37" i="1" s="1"/>
  <c r="N38" i="1"/>
  <c r="O38" i="1" s="1"/>
  <c r="N28" i="1"/>
  <c r="O28" i="1" s="1"/>
  <c r="N29" i="1"/>
  <c r="O29" i="1" s="1"/>
  <c r="N39" i="1"/>
  <c r="O39" i="1" s="1"/>
  <c r="N40" i="1"/>
  <c r="O40" i="1" s="1"/>
  <c r="N41" i="1"/>
  <c r="O41" i="1" s="1"/>
  <c r="N42" i="1"/>
  <c r="O42" i="1" s="1"/>
  <c r="N43" i="1"/>
  <c r="O43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44" i="1"/>
  <c r="O44" i="1" s="1"/>
  <c r="N45" i="1"/>
  <c r="O45" i="1" s="1"/>
  <c r="N46" i="1"/>
  <c r="O46" i="1" s="1"/>
  <c r="N47" i="1"/>
  <c r="O47" i="1" s="1"/>
  <c r="P36" i="1" l="1"/>
  <c r="Q36" i="1" s="1"/>
  <c r="P32" i="1"/>
  <c r="Q32" i="1" s="1"/>
  <c r="P37" i="1"/>
  <c r="Q37" i="1" s="1"/>
  <c r="P33" i="1"/>
  <c r="Q33" i="1" s="1"/>
  <c r="P34" i="1"/>
  <c r="Q34" i="1" s="1"/>
  <c r="P43" i="1"/>
  <c r="Q43" i="1" s="1"/>
  <c r="P28" i="1"/>
  <c r="Q28" i="1" s="1"/>
  <c r="P25" i="1"/>
  <c r="Q25" i="1" s="1"/>
  <c r="P47" i="1"/>
  <c r="Q47" i="1" s="1"/>
  <c r="P46" i="1"/>
  <c r="Q46" i="1" s="1"/>
  <c r="P45" i="1"/>
  <c r="Q45" i="1" s="1"/>
  <c r="P44" i="1"/>
  <c r="Q44" i="1" s="1"/>
  <c r="P35" i="1"/>
  <c r="Q35" i="1" s="1"/>
  <c r="P31" i="1"/>
  <c r="Q31" i="1" s="1"/>
  <c r="P30" i="1"/>
  <c r="Q30" i="1" s="1"/>
  <c r="P42" i="1"/>
  <c r="Q42" i="1" s="1"/>
  <c r="P41" i="1"/>
  <c r="Q41" i="1" s="1"/>
  <c r="P40" i="1"/>
  <c r="Q40" i="1" s="1"/>
  <c r="P39" i="1"/>
  <c r="Q39" i="1" s="1"/>
  <c r="P29" i="1"/>
  <c r="Q29" i="1" s="1"/>
  <c r="P38" i="1"/>
  <c r="Q38" i="1" s="1"/>
  <c r="P27" i="1"/>
  <c r="Q27" i="1" s="1"/>
  <c r="P26" i="1"/>
  <c r="Q26" i="1" s="1"/>
  <c r="P24" i="1"/>
  <c r="Q24" i="1" s="1"/>
  <c r="N9" i="1"/>
  <c r="O9" i="1" l="1"/>
  <c r="P9" i="1" l="1"/>
  <c r="Q9" i="1"/>
</calcChain>
</file>

<file path=xl/sharedStrings.xml><?xml version="1.0" encoding="utf-8"?>
<sst xmlns="http://schemas.openxmlformats.org/spreadsheetml/2006/main" count="158" uniqueCount="87">
  <si>
    <t>06 navy</t>
  </si>
  <si>
    <t>TeamGoal Matchday Jersey SR</t>
  </si>
  <si>
    <t>TeamGoal Matchday Jersey JR</t>
  </si>
  <si>
    <t>TeamGoal Training Half Zip SR</t>
  </si>
  <si>
    <t>TeamGoal Training Half Zip JR</t>
  </si>
  <si>
    <t>TeamGoal Training Jacket SR</t>
  </si>
  <si>
    <t>TeamGoal Training Jacket JR</t>
  </si>
  <si>
    <t>04 white</t>
  </si>
  <si>
    <t>TeamGoal Baselayer Tee LS SR</t>
  </si>
  <si>
    <t>TeamGoal Baselayer Tee LS JR</t>
  </si>
  <si>
    <t>TeamGoal Shorts SR</t>
  </si>
  <si>
    <t>TeamGoal Shorts JR</t>
  </si>
  <si>
    <t>TeamGoal Shorts Women</t>
  </si>
  <si>
    <t>TeamGoal Handball Shorts Women</t>
  </si>
  <si>
    <t>Veilpris</t>
  </si>
  <si>
    <t>TeamGoal Slim Training Pants SR</t>
  </si>
  <si>
    <t>TeamGoal Slim Training Pants JR</t>
  </si>
  <si>
    <t>TeamLiga Baselayer Short Tight SR</t>
  </si>
  <si>
    <t>20 navy</t>
  </si>
  <si>
    <t>TeamLiga Baselayer Short Tight JR</t>
  </si>
  <si>
    <t>TeamLiga Sock Core</t>
  </si>
  <si>
    <t>15 white</t>
  </si>
  <si>
    <t>TeamGoal Sleeve Sock</t>
  </si>
  <si>
    <t>TeamLiga Training Socks</t>
  </si>
  <si>
    <t>TeamGoal Casuals Hoody SR</t>
  </si>
  <si>
    <t>TeamGoal Casuals Hoody JR</t>
  </si>
  <si>
    <t>TeamGoal Casuals Hooded Jacket JR</t>
  </si>
  <si>
    <t>TeamGoal Casuals Hooded Jacket SR</t>
  </si>
  <si>
    <t>TeamGoal Casuals Pants SR</t>
  </si>
  <si>
    <t>TeamGoal Casuals Pants JR</t>
  </si>
  <si>
    <t>TeamGoal All Weather Jacket SR</t>
  </si>
  <si>
    <t>TeamGoal All Weather Jacket JR</t>
  </si>
  <si>
    <t>TeamAdditions Hooded Padded Jacket SR</t>
  </si>
  <si>
    <t>TeamAdditions Hooded Padded Jacket JR</t>
  </si>
  <si>
    <t>TeamFinal Winter Jacket SR</t>
  </si>
  <si>
    <t>TeamFinal Winter Jacket JR</t>
  </si>
  <si>
    <t>TeamLiga Vest Jacket</t>
  </si>
  <si>
    <t>022355</t>
  </si>
  <si>
    <t>Liga Beanie</t>
  </si>
  <si>
    <t>054386</t>
  </si>
  <si>
    <t>Individual Winterized Neck Warmer</t>
  </si>
  <si>
    <t>01 black</t>
  </si>
  <si>
    <t>090238</t>
  </si>
  <si>
    <t>TeamGoal Backpack Core</t>
  </si>
  <si>
    <t>090233</t>
  </si>
  <si>
    <t>TeamGoal Teambag M</t>
  </si>
  <si>
    <t>Modellnr</t>
  </si>
  <si>
    <t>Modellnavn</t>
  </si>
  <si>
    <t>Farge</t>
  </si>
  <si>
    <t>XS</t>
  </si>
  <si>
    <t>S</t>
  </si>
  <si>
    <t>M</t>
  </si>
  <si>
    <t>L</t>
  </si>
  <si>
    <t>XL</t>
  </si>
  <si>
    <t>XXL</t>
  </si>
  <si>
    <t>27-30</t>
  </si>
  <si>
    <t>31-34</t>
  </si>
  <si>
    <t>35-38</t>
  </si>
  <si>
    <t>39-42</t>
  </si>
  <si>
    <t>43-46</t>
  </si>
  <si>
    <t>47-49</t>
  </si>
  <si>
    <t>ONE SIZE</t>
  </si>
  <si>
    <t>Totalt</t>
  </si>
  <si>
    <t>antall</t>
  </si>
  <si>
    <t>Totalsum</t>
  </si>
  <si>
    <t>veilpris</t>
  </si>
  <si>
    <t>30% rabatt</t>
  </si>
  <si>
    <t>Bestillingsskjema ØHIL 2024/2025</t>
  </si>
  <si>
    <t>Idrett:</t>
  </si>
  <si>
    <t>Lagnavn:</t>
  </si>
  <si>
    <t>Kontaktperson:</t>
  </si>
  <si>
    <t>Lagkassenr:</t>
  </si>
  <si>
    <t>MÅ FYLLES UT</t>
  </si>
  <si>
    <t xml:space="preserve">Bestillingsrutiner: </t>
  </si>
  <si>
    <t>Alle felles bestillinger må være over 5000kr etter rabatt.</t>
  </si>
  <si>
    <t>Bestillingsskjema sendes ferdig utfylt til: benedicte.kopperud@antonsport.no</t>
  </si>
  <si>
    <t>Logo</t>
  </si>
  <si>
    <t>30% rabatt ink. logo</t>
  </si>
  <si>
    <t>Initialer</t>
  </si>
  <si>
    <t>Trykk av initialer kommer i tillegg: 29,- pr plagg.</t>
  </si>
  <si>
    <t>Junior</t>
  </si>
  <si>
    <t>Senior</t>
  </si>
  <si>
    <t>Women</t>
  </si>
  <si>
    <t>Socks</t>
  </si>
  <si>
    <t>Accessories</t>
  </si>
  <si>
    <t>Kategori</t>
  </si>
  <si>
    <t>Størrelse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</si>
</sst>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9" formatCode="_-&quot;kr&quot;\ * #,##0_-;\-&quot;kr&quot;\ * #,##0_-;_-&quot;kr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3" xfId="0" applyFill="1" applyBorder="1"/>
    <xf numFmtId="44" fontId="0" fillId="3" borderId="3" xfId="1" applyFont="1" applyFill="1" applyBorder="1"/>
    <xf numFmtId="0" fontId="0" fillId="3" borderId="1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3" xfId="1" applyNumberFormat="1" applyFont="1" applyFill="1" applyBorder="1" applyAlignment="1">
      <alignment horizontal="center" vertical="center"/>
    </xf>
    <xf numFmtId="49" fontId="0" fillId="3" borderId="1" xfId="1" applyNumberFormat="1" applyFont="1" applyFill="1" applyBorder="1" applyAlignment="1">
      <alignment horizontal="center" vertical="center"/>
    </xf>
    <xf numFmtId="44" fontId="0" fillId="3" borderId="3" xfId="0" applyNumberFormat="1" applyFill="1" applyBorder="1"/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44" fontId="5" fillId="2" borderId="5" xfId="0" applyNumberFormat="1" applyFont="1" applyFill="1" applyBorder="1"/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4" fontId="5" fillId="2" borderId="11" xfId="0" applyNumberFormat="1" applyFont="1" applyFill="1" applyBorder="1"/>
    <xf numFmtId="0" fontId="0" fillId="0" borderId="0" xfId="0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2" fillId="4" borderId="1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69" fontId="0" fillId="3" borderId="3" xfId="1" applyNumberFormat="1" applyFont="1" applyFill="1" applyBorder="1"/>
    <xf numFmtId="169" fontId="0" fillId="3" borderId="1" xfId="1" applyNumberFormat="1" applyFont="1" applyFill="1" applyBorder="1"/>
    <xf numFmtId="0" fontId="2" fillId="3" borderId="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0" fillId="2" borderId="15" xfId="0" applyFill="1" applyBorder="1"/>
    <xf numFmtId="0" fontId="0" fillId="0" borderId="0" xfId="0" applyFill="1" applyBorder="1"/>
    <xf numFmtId="169" fontId="0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1" applyNumberFormat="1" applyFont="1" applyFill="1" applyBorder="1" applyAlignment="1">
      <alignment horizontal="center" vertical="center"/>
    </xf>
    <xf numFmtId="44" fontId="0" fillId="0" borderId="0" xfId="1" applyFont="1" applyFill="1" applyBorder="1"/>
    <xf numFmtId="44" fontId="0" fillId="0" borderId="0" xfId="0" applyNumberFormat="1" applyFill="1" applyBorder="1"/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6" xfId="0" applyFont="1" applyFill="1" applyBorder="1" applyAlignment="1"/>
    <xf numFmtId="0" fontId="2" fillId="3" borderId="3" xfId="0" applyFont="1" applyFill="1" applyBorder="1"/>
    <xf numFmtId="0" fontId="7" fillId="3" borderId="1" xfId="0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CA096-C630-4C71-B632-D9B17F0FCF0D}">
  <dimension ref="A1:T70"/>
  <sheetViews>
    <sheetView tabSelected="1" zoomScaleNormal="100" workbookViewId="0">
      <selection activeCell="C49" sqref="C49"/>
    </sheetView>
  </sheetViews>
  <sheetFormatPr baseColWidth="10" defaultRowHeight="15" x14ac:dyDescent="0.25"/>
  <cols>
    <col min="1" max="1" width="9.28515625" customWidth="1"/>
    <col min="2" max="2" width="9.5703125" customWidth="1"/>
    <col min="3" max="3" width="37.85546875" bestFit="1" customWidth="1"/>
    <col min="5" max="5" width="9.5703125" customWidth="1"/>
    <col min="6" max="6" width="7.7109375" customWidth="1"/>
    <col min="7" max="7" width="5.5703125" customWidth="1"/>
    <col min="8" max="8" width="7.85546875" customWidth="1"/>
    <col min="9" max="9" width="7.42578125" customWidth="1"/>
    <col min="10" max="10" width="7.85546875" customWidth="1"/>
    <col min="11" max="11" width="7.28515625" customWidth="1"/>
    <col min="12" max="13" width="7.85546875" customWidth="1"/>
    <col min="15" max="15" width="18.28515625" bestFit="1" customWidth="1"/>
    <col min="16" max="17" width="20.140625" customWidth="1"/>
  </cols>
  <sheetData>
    <row r="1" spans="1:20" ht="24" x14ac:dyDescent="0.4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</row>
    <row r="2" spans="1:20" x14ac:dyDescent="0.25">
      <c r="A2" s="32" t="s">
        <v>72</v>
      </c>
      <c r="B2" s="32"/>
      <c r="C2" s="41"/>
      <c r="D2" s="30" t="s">
        <v>73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20" x14ac:dyDescent="0.25">
      <c r="A3" s="39" t="s">
        <v>68</v>
      </c>
      <c r="B3" s="40"/>
      <c r="C3" s="38"/>
      <c r="D3" s="29" t="s">
        <v>74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20" x14ac:dyDescent="0.25">
      <c r="A4" s="39" t="s">
        <v>69</v>
      </c>
      <c r="B4" s="40"/>
      <c r="C4" s="38"/>
      <c r="D4" s="29" t="s">
        <v>75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0" x14ac:dyDescent="0.25">
      <c r="A5" s="39" t="s">
        <v>70</v>
      </c>
      <c r="B5" s="40"/>
      <c r="C5" s="38"/>
      <c r="D5" s="29" t="s">
        <v>79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0" x14ac:dyDescent="0.25">
      <c r="A6" s="39" t="s">
        <v>71</v>
      </c>
      <c r="B6" s="40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T6" s="25"/>
    </row>
    <row r="7" spans="1:20" ht="15.75" x14ac:dyDescent="0.25">
      <c r="A7" s="51"/>
      <c r="B7" s="51"/>
      <c r="C7" s="26" t="s">
        <v>47</v>
      </c>
      <c r="D7" s="26" t="s">
        <v>48</v>
      </c>
      <c r="E7" s="26" t="s">
        <v>14</v>
      </c>
      <c r="F7" s="33"/>
      <c r="G7" s="5">
        <v>1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6" t="s">
        <v>60</v>
      </c>
      <c r="N7" s="22" t="s">
        <v>62</v>
      </c>
      <c r="O7" s="22" t="s">
        <v>64</v>
      </c>
      <c r="P7" s="18" t="s">
        <v>64</v>
      </c>
      <c r="Q7" s="18" t="s">
        <v>64</v>
      </c>
    </row>
    <row r="8" spans="1:20" ht="15.75" x14ac:dyDescent="0.25">
      <c r="A8" s="52"/>
      <c r="B8" s="52"/>
      <c r="C8" s="27"/>
      <c r="D8" s="27"/>
      <c r="E8" s="27"/>
      <c r="F8" s="34"/>
      <c r="G8" s="5">
        <v>2</v>
      </c>
      <c r="H8" s="3">
        <v>116</v>
      </c>
      <c r="I8" s="3">
        <v>128</v>
      </c>
      <c r="J8" s="3">
        <v>140</v>
      </c>
      <c r="K8" s="3">
        <v>152</v>
      </c>
      <c r="L8" s="3">
        <v>164</v>
      </c>
      <c r="M8" s="7" t="s">
        <v>61</v>
      </c>
      <c r="N8" s="23" t="s">
        <v>63</v>
      </c>
      <c r="O8" s="23" t="s">
        <v>65</v>
      </c>
      <c r="P8" s="19" t="s">
        <v>66</v>
      </c>
      <c r="Q8" s="19" t="s">
        <v>77</v>
      </c>
    </row>
    <row r="9" spans="1:20" ht="16.5" thickBot="1" x14ac:dyDescent="0.3">
      <c r="A9" s="53" t="s">
        <v>85</v>
      </c>
      <c r="B9" s="53" t="s">
        <v>46</v>
      </c>
      <c r="C9" s="28"/>
      <c r="D9" s="28"/>
      <c r="E9" s="28"/>
      <c r="F9" s="35" t="s">
        <v>76</v>
      </c>
      <c r="G9" s="8">
        <v>3</v>
      </c>
      <c r="H9" s="9" t="s">
        <v>49</v>
      </c>
      <c r="I9" s="9" t="s">
        <v>50</v>
      </c>
      <c r="J9" s="9" t="s">
        <v>51</v>
      </c>
      <c r="K9" s="9" t="s">
        <v>52</v>
      </c>
      <c r="L9" s="9" t="s">
        <v>53</v>
      </c>
      <c r="M9" s="9" t="s">
        <v>54</v>
      </c>
      <c r="N9" s="20">
        <f>SUM(N23:N50)</f>
        <v>0</v>
      </c>
      <c r="O9" s="24">
        <f>SUM(O23:O50)</f>
        <v>0</v>
      </c>
      <c r="P9" s="24">
        <f>SUM(P23:P50)</f>
        <v>0</v>
      </c>
      <c r="Q9" s="21">
        <f>SUM(Q23:Q50)</f>
        <v>0</v>
      </c>
    </row>
    <row r="10" spans="1:20" x14ac:dyDescent="0.25">
      <c r="A10" s="54" t="s">
        <v>80</v>
      </c>
      <c r="B10" s="13">
        <v>705748</v>
      </c>
      <c r="C10" s="13" t="s">
        <v>2</v>
      </c>
      <c r="D10" s="13" t="s">
        <v>0</v>
      </c>
      <c r="E10" s="37">
        <v>230</v>
      </c>
      <c r="F10" s="36">
        <v>39</v>
      </c>
      <c r="G10" s="3">
        <v>2</v>
      </c>
      <c r="H10" s="2"/>
      <c r="I10" s="2"/>
      <c r="J10" s="2"/>
      <c r="K10" s="2"/>
      <c r="L10" s="2"/>
      <c r="M10" s="2"/>
      <c r="N10" s="16">
        <f>SUM(H10:M10)</f>
        <v>0</v>
      </c>
      <c r="O10" s="12">
        <f>N10*E10</f>
        <v>0</v>
      </c>
      <c r="P10" s="17">
        <f>O10*0.7</f>
        <v>0</v>
      </c>
      <c r="Q10" s="17">
        <f>P10+(F10*N10)</f>
        <v>0</v>
      </c>
    </row>
    <row r="11" spans="1:20" x14ac:dyDescent="0.25">
      <c r="A11" s="38" t="s">
        <v>80</v>
      </c>
      <c r="B11" s="13">
        <v>658632</v>
      </c>
      <c r="C11" s="13" t="s">
        <v>4</v>
      </c>
      <c r="D11" s="13" t="s">
        <v>0</v>
      </c>
      <c r="E11" s="37">
        <v>450</v>
      </c>
      <c r="F11" s="36">
        <v>39</v>
      </c>
      <c r="G11" s="3">
        <v>2</v>
      </c>
      <c r="H11" s="2"/>
      <c r="I11" s="2"/>
      <c r="J11" s="2"/>
      <c r="K11" s="2"/>
      <c r="L11" s="2"/>
      <c r="M11" s="2"/>
      <c r="N11" s="16">
        <f>SUM(H11:M11)</f>
        <v>0</v>
      </c>
      <c r="O11" s="12">
        <f>N11*E11</f>
        <v>0</v>
      </c>
      <c r="P11" s="17">
        <f>O11*0.7</f>
        <v>0</v>
      </c>
      <c r="Q11" s="17">
        <f>P11+(F11*N11)</f>
        <v>0</v>
      </c>
    </row>
    <row r="12" spans="1:20" x14ac:dyDescent="0.25">
      <c r="A12" s="38" t="s">
        <v>80</v>
      </c>
      <c r="B12" s="13">
        <v>658634</v>
      </c>
      <c r="C12" s="13" t="s">
        <v>6</v>
      </c>
      <c r="D12" s="13" t="s">
        <v>0</v>
      </c>
      <c r="E12" s="37">
        <v>500</v>
      </c>
      <c r="F12" s="36">
        <v>39</v>
      </c>
      <c r="G12" s="3">
        <v>2</v>
      </c>
      <c r="H12" s="2"/>
      <c r="I12" s="2"/>
      <c r="J12" s="2"/>
      <c r="K12" s="2"/>
      <c r="L12" s="2"/>
      <c r="M12" s="2"/>
      <c r="N12" s="16">
        <f>SUM(H12:M12)</f>
        <v>0</v>
      </c>
      <c r="O12" s="12">
        <f>N12*E12</f>
        <v>0</v>
      </c>
      <c r="P12" s="17">
        <f>O12*0.7</f>
        <v>0</v>
      </c>
      <c r="Q12" s="17">
        <f>P12+(F12*N12)</f>
        <v>0</v>
      </c>
    </row>
    <row r="13" spans="1:20" x14ac:dyDescent="0.25">
      <c r="A13" s="38" t="s">
        <v>80</v>
      </c>
      <c r="B13" s="13">
        <v>659041</v>
      </c>
      <c r="C13" s="13" t="s">
        <v>9</v>
      </c>
      <c r="D13" s="13" t="s">
        <v>7</v>
      </c>
      <c r="E13" s="37">
        <v>250</v>
      </c>
      <c r="F13" s="37"/>
      <c r="G13" s="3">
        <v>2</v>
      </c>
      <c r="H13" s="2"/>
      <c r="I13" s="2"/>
      <c r="J13" s="2"/>
      <c r="K13" s="2"/>
      <c r="L13" s="2"/>
      <c r="M13" s="2"/>
      <c r="N13" s="16">
        <f>SUM(H13:M13)</f>
        <v>0</v>
      </c>
      <c r="O13" s="12">
        <f>N13*E13</f>
        <v>0</v>
      </c>
      <c r="P13" s="17">
        <f>O13*0.7</f>
        <v>0</v>
      </c>
      <c r="Q13" s="17">
        <f>P13+(F13*N13)</f>
        <v>0</v>
      </c>
    </row>
    <row r="14" spans="1:20" x14ac:dyDescent="0.25">
      <c r="A14" s="38" t="s">
        <v>80</v>
      </c>
      <c r="B14" s="13">
        <v>705753</v>
      </c>
      <c r="C14" s="13" t="s">
        <v>11</v>
      </c>
      <c r="D14" s="13" t="s">
        <v>0</v>
      </c>
      <c r="E14" s="37">
        <v>200</v>
      </c>
      <c r="F14" s="37">
        <v>39</v>
      </c>
      <c r="G14" s="3">
        <v>2</v>
      </c>
      <c r="H14" s="2"/>
      <c r="I14" s="2"/>
      <c r="J14" s="2"/>
      <c r="K14" s="2"/>
      <c r="L14" s="2"/>
      <c r="M14" s="2"/>
      <c r="N14" s="16">
        <f>SUM(H14:M14)</f>
        <v>0</v>
      </c>
      <c r="O14" s="12">
        <f>N14*E14</f>
        <v>0</v>
      </c>
      <c r="P14" s="17">
        <f>O14*0.7</f>
        <v>0</v>
      </c>
      <c r="Q14" s="17">
        <f>P14+(F14*N14)</f>
        <v>0</v>
      </c>
    </row>
    <row r="15" spans="1:20" x14ac:dyDescent="0.25">
      <c r="A15" s="38" t="s">
        <v>80</v>
      </c>
      <c r="B15" s="13">
        <v>659046</v>
      </c>
      <c r="C15" s="13" t="s">
        <v>16</v>
      </c>
      <c r="D15" s="13" t="s">
        <v>0</v>
      </c>
      <c r="E15" s="37">
        <v>500</v>
      </c>
      <c r="F15" s="37">
        <v>39</v>
      </c>
      <c r="G15" s="3">
        <v>2</v>
      </c>
      <c r="H15" s="2"/>
      <c r="I15" s="2"/>
      <c r="J15" s="2"/>
      <c r="K15" s="2"/>
      <c r="L15" s="2"/>
      <c r="M15" s="2"/>
      <c r="N15" s="16">
        <f>SUM(H15:M15)</f>
        <v>0</v>
      </c>
      <c r="O15" s="12">
        <f>N15*E15</f>
        <v>0</v>
      </c>
      <c r="P15" s="17">
        <f>O15*0.7</f>
        <v>0</v>
      </c>
      <c r="Q15" s="17">
        <f>P15+(F15*N15)</f>
        <v>0</v>
      </c>
    </row>
    <row r="16" spans="1:20" x14ac:dyDescent="0.25">
      <c r="A16" s="38" t="s">
        <v>80</v>
      </c>
      <c r="B16" s="13">
        <v>655939</v>
      </c>
      <c r="C16" s="13" t="s">
        <v>19</v>
      </c>
      <c r="D16" s="13" t="s">
        <v>18</v>
      </c>
      <c r="E16" s="37">
        <v>320</v>
      </c>
      <c r="F16" s="37"/>
      <c r="G16" s="3">
        <v>2</v>
      </c>
      <c r="H16" s="2"/>
      <c r="I16" s="2"/>
      <c r="J16" s="2"/>
      <c r="K16" s="2"/>
      <c r="L16" s="2"/>
      <c r="M16" s="2"/>
      <c r="N16" s="16">
        <f>SUM(H16:M16)</f>
        <v>0</v>
      </c>
      <c r="O16" s="12">
        <f>N16*E16</f>
        <v>0</v>
      </c>
      <c r="P16" s="17">
        <f>O16*0.7</f>
        <v>0</v>
      </c>
      <c r="Q16" s="17">
        <f>P16+(F16*N16)</f>
        <v>0</v>
      </c>
    </row>
    <row r="17" spans="1:17" x14ac:dyDescent="0.25">
      <c r="A17" s="38" t="s">
        <v>80</v>
      </c>
      <c r="B17" s="13">
        <v>658619</v>
      </c>
      <c r="C17" s="13" t="s">
        <v>25</v>
      </c>
      <c r="D17" s="13" t="s">
        <v>0</v>
      </c>
      <c r="E17" s="37">
        <v>500</v>
      </c>
      <c r="F17" s="37">
        <v>39</v>
      </c>
      <c r="G17" s="3">
        <v>2</v>
      </c>
      <c r="H17" s="2"/>
      <c r="I17" s="2"/>
      <c r="J17" s="2"/>
      <c r="K17" s="2"/>
      <c r="L17" s="2"/>
      <c r="M17" s="2"/>
      <c r="N17" s="16">
        <f>SUM(H17:M17)</f>
        <v>0</v>
      </c>
      <c r="O17" s="12">
        <f>N17*E17</f>
        <v>0</v>
      </c>
      <c r="P17" s="17">
        <f>O17*0.7</f>
        <v>0</v>
      </c>
      <c r="Q17" s="17">
        <f>P17+(F17*N17)</f>
        <v>0</v>
      </c>
    </row>
    <row r="18" spans="1:17" x14ac:dyDescent="0.25">
      <c r="A18" s="38" t="s">
        <v>80</v>
      </c>
      <c r="B18" s="13">
        <v>658596</v>
      </c>
      <c r="C18" s="13" t="s">
        <v>26</v>
      </c>
      <c r="D18" s="13" t="s">
        <v>0</v>
      </c>
      <c r="E18" s="37">
        <v>550</v>
      </c>
      <c r="F18" s="37">
        <v>39</v>
      </c>
      <c r="G18" s="3">
        <v>2</v>
      </c>
      <c r="H18" s="2"/>
      <c r="I18" s="2"/>
      <c r="J18" s="2"/>
      <c r="K18" s="2"/>
      <c r="L18" s="2"/>
      <c r="M18" s="2"/>
      <c r="N18" s="16">
        <f>SUM(H18:M18)</f>
        <v>0</v>
      </c>
      <c r="O18" s="12">
        <f>N18*E18</f>
        <v>0</v>
      </c>
      <c r="P18" s="17">
        <f>O18*0.7</f>
        <v>0</v>
      </c>
      <c r="Q18" s="17">
        <f>P18+(F18*N18)</f>
        <v>0</v>
      </c>
    </row>
    <row r="19" spans="1:17" x14ac:dyDescent="0.25">
      <c r="A19" s="38" t="s">
        <v>80</v>
      </c>
      <c r="B19" s="13">
        <v>658601</v>
      </c>
      <c r="C19" s="13" t="s">
        <v>29</v>
      </c>
      <c r="D19" s="13" t="s">
        <v>0</v>
      </c>
      <c r="E19" s="37">
        <v>450</v>
      </c>
      <c r="F19" s="37">
        <v>39</v>
      </c>
      <c r="G19" s="3">
        <v>2</v>
      </c>
      <c r="H19" s="2"/>
      <c r="I19" s="2"/>
      <c r="J19" s="2"/>
      <c r="K19" s="2"/>
      <c r="L19" s="2"/>
      <c r="M19" s="2"/>
      <c r="N19" s="16">
        <f>SUM(H19:M19)</f>
        <v>0</v>
      </c>
      <c r="O19" s="12">
        <f>N19*E19</f>
        <v>0</v>
      </c>
      <c r="P19" s="17">
        <f>O19*0.7</f>
        <v>0</v>
      </c>
      <c r="Q19" s="17">
        <f>P19+(F19*N19)</f>
        <v>0</v>
      </c>
    </row>
    <row r="20" spans="1:17" x14ac:dyDescent="0.25">
      <c r="A20" s="38" t="s">
        <v>80</v>
      </c>
      <c r="B20" s="13">
        <v>659045</v>
      </c>
      <c r="C20" s="13" t="s">
        <v>31</v>
      </c>
      <c r="D20" s="13" t="s">
        <v>0</v>
      </c>
      <c r="E20" s="37">
        <v>600</v>
      </c>
      <c r="F20" s="37">
        <v>39</v>
      </c>
      <c r="G20" s="3">
        <v>2</v>
      </c>
      <c r="H20" s="2"/>
      <c r="I20" s="2"/>
      <c r="J20" s="2"/>
      <c r="K20" s="2"/>
      <c r="L20" s="2"/>
      <c r="M20" s="2"/>
      <c r="N20" s="16">
        <f>SUM(H20:M20)</f>
        <v>0</v>
      </c>
      <c r="O20" s="12">
        <f>N20*E20</f>
        <v>0</v>
      </c>
      <c r="P20" s="17">
        <f>O20*0.7</f>
        <v>0</v>
      </c>
      <c r="Q20" s="17">
        <f>P20+(F20*N20)</f>
        <v>0</v>
      </c>
    </row>
    <row r="21" spans="1:17" x14ac:dyDescent="0.25">
      <c r="A21" s="38" t="s">
        <v>80</v>
      </c>
      <c r="B21" s="13">
        <v>659738</v>
      </c>
      <c r="C21" s="13" t="s">
        <v>33</v>
      </c>
      <c r="D21" s="13" t="s">
        <v>0</v>
      </c>
      <c r="E21" s="37">
        <v>1000</v>
      </c>
      <c r="F21" s="37">
        <v>39</v>
      </c>
      <c r="G21" s="3">
        <v>2</v>
      </c>
      <c r="H21" s="2"/>
      <c r="I21" s="2"/>
      <c r="J21" s="2"/>
      <c r="K21" s="2"/>
      <c r="L21" s="2"/>
      <c r="M21" s="2"/>
      <c r="N21" s="16">
        <f>SUM(H21:M21)</f>
        <v>0</v>
      </c>
      <c r="O21" s="12">
        <f>N21*E21</f>
        <v>0</v>
      </c>
      <c r="P21" s="17">
        <f>O21*0.7</f>
        <v>0</v>
      </c>
      <c r="Q21" s="17">
        <f>P21+(F21*N21)</f>
        <v>0</v>
      </c>
    </row>
    <row r="22" spans="1:17" x14ac:dyDescent="0.25">
      <c r="A22" s="38" t="s">
        <v>80</v>
      </c>
      <c r="B22" s="13">
        <v>658571</v>
      </c>
      <c r="C22" s="13" t="s">
        <v>35</v>
      </c>
      <c r="D22" s="13" t="s">
        <v>0</v>
      </c>
      <c r="E22" s="37">
        <v>1500</v>
      </c>
      <c r="F22" s="37">
        <v>39</v>
      </c>
      <c r="G22" s="3">
        <v>2</v>
      </c>
      <c r="H22" s="2"/>
      <c r="I22" s="2"/>
      <c r="J22" s="2"/>
      <c r="K22" s="2"/>
      <c r="L22" s="2"/>
      <c r="M22" s="2"/>
      <c r="N22" s="16">
        <f>SUM(H22:M22)</f>
        <v>0</v>
      </c>
      <c r="O22" s="12">
        <f>N22*E22</f>
        <v>0</v>
      </c>
      <c r="P22" s="17">
        <f>O22*0.7</f>
        <v>0</v>
      </c>
      <c r="Q22" s="17">
        <f>P22+(F22*N22)</f>
        <v>0</v>
      </c>
    </row>
    <row r="23" spans="1:17" x14ac:dyDescent="0.25">
      <c r="A23" s="38" t="s">
        <v>81</v>
      </c>
      <c r="B23" s="11">
        <v>705747</v>
      </c>
      <c r="C23" s="11" t="s">
        <v>1</v>
      </c>
      <c r="D23" s="11" t="s">
        <v>0</v>
      </c>
      <c r="E23" s="36">
        <v>280</v>
      </c>
      <c r="F23" s="36">
        <v>39</v>
      </c>
      <c r="G23" s="10">
        <v>3</v>
      </c>
      <c r="H23" s="4"/>
      <c r="I23" s="4"/>
      <c r="J23" s="4"/>
      <c r="K23" s="4"/>
      <c r="L23" s="4"/>
      <c r="M23" s="4"/>
      <c r="N23" s="15">
        <f>SUM(H23:M23)</f>
        <v>0</v>
      </c>
      <c r="O23" s="12">
        <f>N23*E23</f>
        <v>0</v>
      </c>
      <c r="P23" s="17">
        <f>O23*0.7</f>
        <v>0</v>
      </c>
      <c r="Q23" s="17">
        <f>P23+(F23*N23)</f>
        <v>0</v>
      </c>
    </row>
    <row r="24" spans="1:17" x14ac:dyDescent="0.25">
      <c r="A24" s="38" t="s">
        <v>81</v>
      </c>
      <c r="B24" s="13">
        <v>658629</v>
      </c>
      <c r="C24" s="13" t="s">
        <v>3</v>
      </c>
      <c r="D24" s="13" t="s">
        <v>0</v>
      </c>
      <c r="E24" s="37">
        <v>500</v>
      </c>
      <c r="F24" s="36">
        <v>39</v>
      </c>
      <c r="G24" s="3">
        <v>3</v>
      </c>
      <c r="H24" s="2"/>
      <c r="I24" s="2"/>
      <c r="J24" s="2"/>
      <c r="K24" s="2"/>
      <c r="L24" s="2"/>
      <c r="M24" s="2"/>
      <c r="N24" s="16">
        <f>SUM(H24:M24)</f>
        <v>0</v>
      </c>
      <c r="O24" s="12">
        <f>N24*E24</f>
        <v>0</v>
      </c>
      <c r="P24" s="17">
        <f>O24*0.7</f>
        <v>0</v>
      </c>
      <c r="Q24" s="17">
        <f>P24+(F24*N24)</f>
        <v>0</v>
      </c>
    </row>
    <row r="25" spans="1:17" x14ac:dyDescent="0.25">
      <c r="A25" s="38" t="s">
        <v>81</v>
      </c>
      <c r="B25" s="13">
        <v>658633</v>
      </c>
      <c r="C25" s="13" t="s">
        <v>5</v>
      </c>
      <c r="D25" s="13" t="s">
        <v>0</v>
      </c>
      <c r="E25" s="37">
        <v>550</v>
      </c>
      <c r="F25" s="36">
        <v>39</v>
      </c>
      <c r="G25" s="3">
        <v>3</v>
      </c>
      <c r="H25" s="2"/>
      <c r="I25" s="2"/>
      <c r="J25" s="2"/>
      <c r="K25" s="2"/>
      <c r="L25" s="2"/>
      <c r="M25" s="2"/>
      <c r="N25" s="16">
        <f>SUM(H25:M25)</f>
        <v>0</v>
      </c>
      <c r="O25" s="12">
        <f>N25*E25</f>
        <v>0</v>
      </c>
      <c r="P25" s="17">
        <f>O25*0.7</f>
        <v>0</v>
      </c>
      <c r="Q25" s="17">
        <f>P25+(F25*N25)</f>
        <v>0</v>
      </c>
    </row>
    <row r="26" spans="1:17" x14ac:dyDescent="0.25">
      <c r="A26" s="38" t="s">
        <v>81</v>
      </c>
      <c r="B26" s="13">
        <v>658777</v>
      </c>
      <c r="C26" s="13" t="s">
        <v>8</v>
      </c>
      <c r="D26" s="13" t="s">
        <v>7</v>
      </c>
      <c r="E26" s="37">
        <v>300</v>
      </c>
      <c r="F26" s="37"/>
      <c r="G26" s="3">
        <v>3</v>
      </c>
      <c r="H26" s="2"/>
      <c r="I26" s="2"/>
      <c r="J26" s="2"/>
      <c r="K26" s="2"/>
      <c r="L26" s="2"/>
      <c r="M26" s="2"/>
      <c r="N26" s="16">
        <f>SUM(H26:M26)</f>
        <v>0</v>
      </c>
      <c r="O26" s="12">
        <f>N26*E26</f>
        <v>0</v>
      </c>
      <c r="P26" s="17">
        <f>O26*0.7</f>
        <v>0</v>
      </c>
      <c r="Q26" s="17">
        <f>P26+(F26*N26)</f>
        <v>0</v>
      </c>
    </row>
    <row r="27" spans="1:17" x14ac:dyDescent="0.25">
      <c r="A27" s="38" t="s">
        <v>81</v>
      </c>
      <c r="B27" s="13">
        <v>705752</v>
      </c>
      <c r="C27" s="13" t="s">
        <v>10</v>
      </c>
      <c r="D27" s="13" t="s">
        <v>0</v>
      </c>
      <c r="E27" s="37">
        <v>230</v>
      </c>
      <c r="F27" s="37">
        <v>39</v>
      </c>
      <c r="G27" s="3">
        <v>3</v>
      </c>
      <c r="H27" s="2"/>
      <c r="I27" s="2"/>
      <c r="J27" s="2"/>
      <c r="K27" s="2"/>
      <c r="L27" s="2"/>
      <c r="M27" s="2"/>
      <c r="N27" s="16">
        <f>SUM(H27:M27)</f>
        <v>0</v>
      </c>
      <c r="O27" s="12">
        <f>N27*E27</f>
        <v>0</v>
      </c>
      <c r="P27" s="17">
        <f>O27*0.7</f>
        <v>0</v>
      </c>
      <c r="Q27" s="17">
        <f>P27+(F27*N27)</f>
        <v>0</v>
      </c>
    </row>
    <row r="28" spans="1:17" x14ac:dyDescent="0.25">
      <c r="A28" s="38" t="s">
        <v>81</v>
      </c>
      <c r="B28" s="13">
        <v>659037</v>
      </c>
      <c r="C28" s="13" t="s">
        <v>15</v>
      </c>
      <c r="D28" s="13" t="s">
        <v>0</v>
      </c>
      <c r="E28" s="37">
        <v>550</v>
      </c>
      <c r="F28" s="37">
        <v>39</v>
      </c>
      <c r="G28" s="3">
        <v>3</v>
      </c>
      <c r="H28" s="2"/>
      <c r="I28" s="2"/>
      <c r="J28" s="2"/>
      <c r="K28" s="2"/>
      <c r="L28" s="2"/>
      <c r="M28" s="2"/>
      <c r="N28" s="16">
        <f>SUM(H28:M28)</f>
        <v>0</v>
      </c>
      <c r="O28" s="12">
        <f>N28*E28</f>
        <v>0</v>
      </c>
      <c r="P28" s="17">
        <f>O28*0.7</f>
        <v>0</v>
      </c>
      <c r="Q28" s="17">
        <f>P28+(F28*N28)</f>
        <v>0</v>
      </c>
    </row>
    <row r="29" spans="1:17" x14ac:dyDescent="0.25">
      <c r="A29" s="38" t="s">
        <v>81</v>
      </c>
      <c r="B29" s="13">
        <v>655924</v>
      </c>
      <c r="C29" s="13" t="s">
        <v>17</v>
      </c>
      <c r="D29" s="13" t="s">
        <v>18</v>
      </c>
      <c r="E29" s="37">
        <v>350</v>
      </c>
      <c r="F29" s="37"/>
      <c r="G29" s="3">
        <v>3</v>
      </c>
      <c r="H29" s="2"/>
      <c r="I29" s="2"/>
      <c r="J29" s="2"/>
      <c r="K29" s="2"/>
      <c r="L29" s="2"/>
      <c r="M29" s="2"/>
      <c r="N29" s="16">
        <f>SUM(H29:M29)</f>
        <v>0</v>
      </c>
      <c r="O29" s="12">
        <f>N29*E29</f>
        <v>0</v>
      </c>
      <c r="P29" s="17">
        <f>O29*0.7</f>
        <v>0</v>
      </c>
      <c r="Q29" s="17">
        <f>P29+(F29*N29)</f>
        <v>0</v>
      </c>
    </row>
    <row r="30" spans="1:17" x14ac:dyDescent="0.25">
      <c r="A30" s="38" t="s">
        <v>81</v>
      </c>
      <c r="B30" s="13">
        <v>658618</v>
      </c>
      <c r="C30" s="13" t="s">
        <v>24</v>
      </c>
      <c r="D30" s="13" t="s">
        <v>0</v>
      </c>
      <c r="E30" s="37">
        <v>550</v>
      </c>
      <c r="F30" s="37">
        <v>39</v>
      </c>
      <c r="G30" s="3">
        <v>3</v>
      </c>
      <c r="H30" s="2"/>
      <c r="I30" s="2"/>
      <c r="J30" s="2"/>
      <c r="K30" s="2"/>
      <c r="L30" s="2"/>
      <c r="M30" s="2"/>
      <c r="N30" s="16">
        <f>SUM(H30:M30)</f>
        <v>0</v>
      </c>
      <c r="O30" s="12">
        <f>N30*E30</f>
        <v>0</v>
      </c>
      <c r="P30" s="17">
        <f>O30*0.7</f>
        <v>0</v>
      </c>
      <c r="Q30" s="17">
        <f>P30+(F30*N30)</f>
        <v>0</v>
      </c>
    </row>
    <row r="31" spans="1:17" x14ac:dyDescent="0.25">
      <c r="A31" s="38" t="s">
        <v>81</v>
      </c>
      <c r="B31" s="13">
        <v>658595</v>
      </c>
      <c r="C31" s="13" t="s">
        <v>27</v>
      </c>
      <c r="D31" s="13" t="s">
        <v>0</v>
      </c>
      <c r="E31" s="37">
        <v>600</v>
      </c>
      <c r="F31" s="37">
        <v>39</v>
      </c>
      <c r="G31" s="3">
        <v>3</v>
      </c>
      <c r="H31" s="2"/>
      <c r="I31" s="2"/>
      <c r="J31" s="2"/>
      <c r="K31" s="2"/>
      <c r="L31" s="2"/>
      <c r="M31" s="2"/>
      <c r="N31" s="16">
        <f>SUM(H31:M31)</f>
        <v>0</v>
      </c>
      <c r="O31" s="12">
        <f>N31*E31</f>
        <v>0</v>
      </c>
      <c r="P31" s="17">
        <f>O31*0.7</f>
        <v>0</v>
      </c>
      <c r="Q31" s="17">
        <f>P31+(F31*N31)</f>
        <v>0</v>
      </c>
    </row>
    <row r="32" spans="1:17" x14ac:dyDescent="0.25">
      <c r="A32" s="38" t="s">
        <v>81</v>
      </c>
      <c r="B32" s="13">
        <v>658598</v>
      </c>
      <c r="C32" s="13" t="s">
        <v>28</v>
      </c>
      <c r="D32" s="13" t="s">
        <v>0</v>
      </c>
      <c r="E32" s="37">
        <v>500</v>
      </c>
      <c r="F32" s="37">
        <v>39</v>
      </c>
      <c r="G32" s="3">
        <v>3</v>
      </c>
      <c r="H32" s="2"/>
      <c r="I32" s="2"/>
      <c r="J32" s="2"/>
      <c r="K32" s="2"/>
      <c r="L32" s="2"/>
      <c r="M32" s="2"/>
      <c r="N32" s="16">
        <f>SUM(H32:M32)</f>
        <v>0</v>
      </c>
      <c r="O32" s="12">
        <f>N32*E32</f>
        <v>0</v>
      </c>
      <c r="P32" s="17">
        <f>O32*0.7</f>
        <v>0</v>
      </c>
      <c r="Q32" s="17">
        <f>P32+(F32*N32)</f>
        <v>0</v>
      </c>
    </row>
    <row r="33" spans="1:17" x14ac:dyDescent="0.25">
      <c r="A33" s="38" t="s">
        <v>81</v>
      </c>
      <c r="B33" s="13">
        <v>659038</v>
      </c>
      <c r="C33" s="13" t="s">
        <v>30</v>
      </c>
      <c r="D33" s="13" t="s">
        <v>0</v>
      </c>
      <c r="E33" s="37">
        <v>650</v>
      </c>
      <c r="F33" s="37">
        <v>39</v>
      </c>
      <c r="G33" s="3">
        <v>3</v>
      </c>
      <c r="H33" s="2"/>
      <c r="I33" s="2"/>
      <c r="J33" s="2"/>
      <c r="K33" s="2"/>
      <c r="L33" s="2"/>
      <c r="M33" s="2"/>
      <c r="N33" s="16">
        <f>SUM(H33:M33)</f>
        <v>0</v>
      </c>
      <c r="O33" s="12">
        <f>N33*E33</f>
        <v>0</v>
      </c>
      <c r="P33" s="17">
        <f>O33*0.7</f>
        <v>0</v>
      </c>
      <c r="Q33" s="17">
        <f>P33+(F33*N33)</f>
        <v>0</v>
      </c>
    </row>
    <row r="34" spans="1:17" x14ac:dyDescent="0.25">
      <c r="A34" s="38" t="s">
        <v>81</v>
      </c>
      <c r="B34" s="13">
        <v>659765</v>
      </c>
      <c r="C34" s="13" t="s">
        <v>32</v>
      </c>
      <c r="D34" s="13" t="s">
        <v>0</v>
      </c>
      <c r="E34" s="37">
        <v>1100</v>
      </c>
      <c r="F34" s="37">
        <v>39</v>
      </c>
      <c r="G34" s="3">
        <v>3</v>
      </c>
      <c r="H34" s="2"/>
      <c r="I34" s="2"/>
      <c r="J34" s="2"/>
      <c r="K34" s="2"/>
      <c r="L34" s="2"/>
      <c r="M34" s="2"/>
      <c r="N34" s="16">
        <f>SUM(H34:M34)</f>
        <v>0</v>
      </c>
      <c r="O34" s="12">
        <f>N34*E34</f>
        <v>0</v>
      </c>
      <c r="P34" s="17">
        <f>O34*0.7</f>
        <v>0</v>
      </c>
      <c r="Q34" s="17">
        <f>P34+(F34*N34)</f>
        <v>0</v>
      </c>
    </row>
    <row r="35" spans="1:17" x14ac:dyDescent="0.25">
      <c r="A35" s="38" t="s">
        <v>81</v>
      </c>
      <c r="B35" s="13">
        <v>658569</v>
      </c>
      <c r="C35" s="13" t="s">
        <v>34</v>
      </c>
      <c r="D35" s="13" t="s">
        <v>0</v>
      </c>
      <c r="E35" s="37">
        <v>1700</v>
      </c>
      <c r="F35" s="37">
        <v>39</v>
      </c>
      <c r="G35" s="3">
        <v>3</v>
      </c>
      <c r="H35" s="2"/>
      <c r="I35" s="2"/>
      <c r="J35" s="2"/>
      <c r="K35" s="2"/>
      <c r="L35" s="2"/>
      <c r="M35" s="2"/>
      <c r="N35" s="16">
        <f>SUM(H35:M35)</f>
        <v>0</v>
      </c>
      <c r="O35" s="12">
        <f>N35*E35</f>
        <v>0</v>
      </c>
      <c r="P35" s="17">
        <f>O35*0.7</f>
        <v>0</v>
      </c>
      <c r="Q35" s="17">
        <f>P35+(F35*N35)</f>
        <v>0</v>
      </c>
    </row>
    <row r="36" spans="1:17" x14ac:dyDescent="0.25">
      <c r="A36" s="38" t="s">
        <v>81</v>
      </c>
      <c r="B36" s="13">
        <v>657968</v>
      </c>
      <c r="C36" s="13" t="s">
        <v>36</v>
      </c>
      <c r="D36" s="13" t="s">
        <v>0</v>
      </c>
      <c r="E36" s="37">
        <v>750</v>
      </c>
      <c r="F36" s="37">
        <v>39</v>
      </c>
      <c r="G36" s="3">
        <v>3</v>
      </c>
      <c r="H36" s="2"/>
      <c r="I36" s="2"/>
      <c r="J36" s="2"/>
      <c r="K36" s="2"/>
      <c r="L36" s="2"/>
      <c r="M36" s="2"/>
      <c r="N36" s="16">
        <f>SUM(H36:M36)</f>
        <v>0</v>
      </c>
      <c r="O36" s="12">
        <f>N36*E36</f>
        <v>0</v>
      </c>
      <c r="P36" s="17">
        <f>O36*0.7</f>
        <v>0</v>
      </c>
      <c r="Q36" s="17">
        <f>P36+(F36*N36)</f>
        <v>0</v>
      </c>
    </row>
    <row r="37" spans="1:17" x14ac:dyDescent="0.25">
      <c r="A37" s="38" t="s">
        <v>82</v>
      </c>
      <c r="B37" s="13">
        <v>705754</v>
      </c>
      <c r="C37" s="13" t="s">
        <v>12</v>
      </c>
      <c r="D37" s="13" t="s">
        <v>0</v>
      </c>
      <c r="E37" s="37">
        <v>230</v>
      </c>
      <c r="F37" s="37">
        <v>39</v>
      </c>
      <c r="G37" s="3">
        <v>3</v>
      </c>
      <c r="H37" s="2"/>
      <c r="I37" s="2"/>
      <c r="J37" s="2"/>
      <c r="K37" s="2"/>
      <c r="L37" s="2"/>
      <c r="M37" s="2"/>
      <c r="N37" s="16">
        <f>SUM(H37:M37)</f>
        <v>0</v>
      </c>
      <c r="O37" s="12">
        <f>N37*E37</f>
        <v>0</v>
      </c>
      <c r="P37" s="17">
        <f>O37*0.7</f>
        <v>0</v>
      </c>
      <c r="Q37" s="17">
        <f>P37+(F37*N37)</f>
        <v>0</v>
      </c>
    </row>
    <row r="38" spans="1:17" x14ac:dyDescent="0.25">
      <c r="A38" s="38" t="s">
        <v>82</v>
      </c>
      <c r="B38" s="13">
        <v>706019</v>
      </c>
      <c r="C38" s="13" t="s">
        <v>13</v>
      </c>
      <c r="D38" s="13" t="s">
        <v>0</v>
      </c>
      <c r="E38" s="37">
        <v>300</v>
      </c>
      <c r="F38" s="37">
        <v>39</v>
      </c>
      <c r="G38" s="3">
        <v>3</v>
      </c>
      <c r="H38" s="2"/>
      <c r="I38" s="2"/>
      <c r="J38" s="2"/>
      <c r="K38" s="2"/>
      <c r="L38" s="2"/>
      <c r="M38" s="2"/>
      <c r="N38" s="16">
        <f>SUM(H38:M38)</f>
        <v>0</v>
      </c>
      <c r="O38" s="12">
        <f>N38*E38</f>
        <v>0</v>
      </c>
      <c r="P38" s="17">
        <f>O38*0.7</f>
        <v>0</v>
      </c>
      <c r="Q38" s="17">
        <f>P38+(F38*N38)</f>
        <v>0</v>
      </c>
    </row>
    <row r="39" spans="1:17" x14ac:dyDescent="0.25">
      <c r="A39" s="38" t="s">
        <v>83</v>
      </c>
      <c r="B39" s="13">
        <v>703441</v>
      </c>
      <c r="C39" s="13" t="s">
        <v>20</v>
      </c>
      <c r="D39" s="13" t="s">
        <v>21</v>
      </c>
      <c r="E39" s="37">
        <v>130</v>
      </c>
      <c r="F39" s="37"/>
      <c r="G39" s="3">
        <v>1</v>
      </c>
      <c r="H39" s="2"/>
      <c r="I39" s="2"/>
      <c r="J39" s="2"/>
      <c r="K39" s="2"/>
      <c r="L39" s="2"/>
      <c r="M39" s="2"/>
      <c r="N39" s="16">
        <f t="shared" ref="N39:N54" si="0">SUM(H39:M39)</f>
        <v>0</v>
      </c>
      <c r="O39" s="12">
        <f t="shared" ref="O39:O54" si="1">N39*E39</f>
        <v>0</v>
      </c>
      <c r="P39" s="17">
        <f t="shared" ref="P39:P54" si="2">O39*0.7</f>
        <v>0</v>
      </c>
      <c r="Q39" s="17">
        <f t="shared" ref="Q39:Q54" si="3">P39+(F39*N39)</f>
        <v>0</v>
      </c>
    </row>
    <row r="40" spans="1:17" x14ac:dyDescent="0.25">
      <c r="A40" s="38" t="s">
        <v>83</v>
      </c>
      <c r="B40" s="13">
        <v>706028</v>
      </c>
      <c r="C40" s="13" t="s">
        <v>22</v>
      </c>
      <c r="D40" s="13" t="s">
        <v>7</v>
      </c>
      <c r="E40" s="37">
        <v>120</v>
      </c>
      <c r="F40" s="37"/>
      <c r="G40" s="3">
        <v>1</v>
      </c>
      <c r="H40" s="2"/>
      <c r="I40" s="2"/>
      <c r="J40" s="2"/>
      <c r="K40" s="2"/>
      <c r="L40" s="2"/>
      <c r="M40" s="2"/>
      <c r="N40" s="16">
        <f t="shared" si="0"/>
        <v>0</v>
      </c>
      <c r="O40" s="12">
        <f t="shared" si="1"/>
        <v>0</v>
      </c>
      <c r="P40" s="17">
        <f t="shared" si="2"/>
        <v>0</v>
      </c>
      <c r="Q40" s="17">
        <f t="shared" si="3"/>
        <v>0</v>
      </c>
    </row>
    <row r="41" spans="1:17" x14ac:dyDescent="0.25">
      <c r="A41" s="38" t="s">
        <v>83</v>
      </c>
      <c r="B41" s="13">
        <v>703441</v>
      </c>
      <c r="C41" s="13" t="s">
        <v>20</v>
      </c>
      <c r="D41" s="13" t="s">
        <v>0</v>
      </c>
      <c r="E41" s="37">
        <v>130</v>
      </c>
      <c r="F41" s="37"/>
      <c r="G41" s="3">
        <v>1</v>
      </c>
      <c r="H41" s="2"/>
      <c r="I41" s="2"/>
      <c r="J41" s="2"/>
      <c r="K41" s="2"/>
      <c r="L41" s="2"/>
      <c r="M41" s="2"/>
      <c r="N41" s="16">
        <f t="shared" si="0"/>
        <v>0</v>
      </c>
      <c r="O41" s="12">
        <f t="shared" si="1"/>
        <v>0</v>
      </c>
      <c r="P41" s="17">
        <f t="shared" si="2"/>
        <v>0</v>
      </c>
      <c r="Q41" s="17">
        <f t="shared" si="3"/>
        <v>0</v>
      </c>
    </row>
    <row r="42" spans="1:17" x14ac:dyDescent="0.25">
      <c r="A42" s="38" t="s">
        <v>83</v>
      </c>
      <c r="B42" s="13">
        <v>706028</v>
      </c>
      <c r="C42" s="13" t="s">
        <v>22</v>
      </c>
      <c r="D42" s="13" t="s">
        <v>0</v>
      </c>
      <c r="E42" s="37">
        <v>120</v>
      </c>
      <c r="F42" s="37"/>
      <c r="G42" s="3">
        <v>1</v>
      </c>
      <c r="H42" s="2"/>
      <c r="I42" s="2"/>
      <c r="J42" s="2"/>
      <c r="K42" s="2"/>
      <c r="L42" s="2"/>
      <c r="M42" s="2"/>
      <c r="N42" s="16">
        <f t="shared" si="0"/>
        <v>0</v>
      </c>
      <c r="O42" s="12">
        <f t="shared" si="1"/>
        <v>0</v>
      </c>
      <c r="P42" s="17">
        <f t="shared" si="2"/>
        <v>0</v>
      </c>
      <c r="Q42" s="17">
        <f t="shared" si="3"/>
        <v>0</v>
      </c>
    </row>
    <row r="43" spans="1:17" x14ac:dyDescent="0.25">
      <c r="A43" s="38" t="s">
        <v>83</v>
      </c>
      <c r="B43" s="13">
        <v>657270</v>
      </c>
      <c r="C43" s="13" t="s">
        <v>23</v>
      </c>
      <c r="D43" s="13" t="s">
        <v>7</v>
      </c>
      <c r="E43" s="37">
        <v>150</v>
      </c>
      <c r="F43" s="37"/>
      <c r="G43" s="3">
        <v>1</v>
      </c>
      <c r="H43" s="2"/>
      <c r="I43" s="2"/>
      <c r="J43" s="2"/>
      <c r="K43" s="2"/>
      <c r="L43" s="2"/>
      <c r="M43" s="2"/>
      <c r="N43" s="16">
        <f t="shared" si="0"/>
        <v>0</v>
      </c>
      <c r="O43" s="12">
        <f t="shared" si="1"/>
        <v>0</v>
      </c>
      <c r="P43" s="17">
        <f t="shared" si="2"/>
        <v>0</v>
      </c>
      <c r="Q43" s="17">
        <f t="shared" si="3"/>
        <v>0</v>
      </c>
    </row>
    <row r="44" spans="1:17" x14ac:dyDescent="0.25">
      <c r="A44" s="55" t="s">
        <v>84</v>
      </c>
      <c r="B44" s="14" t="s">
        <v>37</v>
      </c>
      <c r="C44" s="13" t="s">
        <v>38</v>
      </c>
      <c r="D44" s="13" t="s">
        <v>0</v>
      </c>
      <c r="E44" s="37">
        <v>200</v>
      </c>
      <c r="F44" s="37"/>
      <c r="G44" s="3">
        <v>2</v>
      </c>
      <c r="H44" s="2"/>
      <c r="I44" s="2"/>
      <c r="J44" s="2"/>
      <c r="K44" s="2"/>
      <c r="L44" s="2"/>
      <c r="M44" s="2"/>
      <c r="N44" s="16">
        <f>SUM(H44:M44)</f>
        <v>0</v>
      </c>
      <c r="O44" s="12">
        <f>N44*E44</f>
        <v>0</v>
      </c>
      <c r="P44" s="17">
        <f>O44*0.7</f>
        <v>0</v>
      </c>
      <c r="Q44" s="17">
        <f>P44+(F44*N44)</f>
        <v>0</v>
      </c>
    </row>
    <row r="45" spans="1:17" x14ac:dyDescent="0.25">
      <c r="A45" s="55" t="s">
        <v>84</v>
      </c>
      <c r="B45" s="14" t="s">
        <v>39</v>
      </c>
      <c r="C45" s="13" t="s">
        <v>40</v>
      </c>
      <c r="D45" s="13" t="s">
        <v>41</v>
      </c>
      <c r="E45" s="37">
        <v>200</v>
      </c>
      <c r="F45" s="37"/>
      <c r="G45" s="3">
        <v>2</v>
      </c>
      <c r="H45" s="2"/>
      <c r="I45" s="2"/>
      <c r="J45" s="2"/>
      <c r="K45" s="2"/>
      <c r="L45" s="2"/>
      <c r="M45" s="2"/>
      <c r="N45" s="16">
        <f>SUM(H45:M45)</f>
        <v>0</v>
      </c>
      <c r="O45" s="12">
        <f>N45*E45</f>
        <v>0</v>
      </c>
      <c r="P45" s="17">
        <f>O45*0.7</f>
        <v>0</v>
      </c>
      <c r="Q45" s="17">
        <f>P45+(F45*N45)</f>
        <v>0</v>
      </c>
    </row>
    <row r="46" spans="1:17" x14ac:dyDescent="0.25">
      <c r="A46" s="55" t="s">
        <v>84</v>
      </c>
      <c r="B46" s="14" t="s">
        <v>42</v>
      </c>
      <c r="C46" s="13" t="s">
        <v>43</v>
      </c>
      <c r="D46" s="13" t="s">
        <v>0</v>
      </c>
      <c r="E46" s="37">
        <v>300</v>
      </c>
      <c r="F46" s="37">
        <v>39</v>
      </c>
      <c r="G46" s="3">
        <v>2</v>
      </c>
      <c r="H46" s="2"/>
      <c r="I46" s="2"/>
      <c r="J46" s="2"/>
      <c r="K46" s="2"/>
      <c r="L46" s="2"/>
      <c r="M46" s="2"/>
      <c r="N46" s="16">
        <f>SUM(H46:M46)</f>
        <v>0</v>
      </c>
      <c r="O46" s="12">
        <f>N46*E46</f>
        <v>0</v>
      </c>
      <c r="P46" s="17">
        <f>O46*0.7</f>
        <v>0</v>
      </c>
      <c r="Q46" s="17">
        <f>P46+(F46*N46)</f>
        <v>0</v>
      </c>
    </row>
    <row r="47" spans="1:17" x14ac:dyDescent="0.25">
      <c r="A47" s="55" t="s">
        <v>84</v>
      </c>
      <c r="B47" s="14" t="s">
        <v>44</v>
      </c>
      <c r="C47" s="13" t="s">
        <v>45</v>
      </c>
      <c r="D47" s="13" t="s">
        <v>0</v>
      </c>
      <c r="E47" s="37">
        <v>450</v>
      </c>
      <c r="F47" s="37">
        <v>39</v>
      </c>
      <c r="G47" s="3">
        <v>2</v>
      </c>
      <c r="H47" s="2"/>
      <c r="I47" s="2"/>
      <c r="J47" s="2"/>
      <c r="K47" s="2"/>
      <c r="L47" s="2"/>
      <c r="M47" s="2"/>
      <c r="N47" s="16">
        <f>SUM(H47:M47)</f>
        <v>0</v>
      </c>
      <c r="O47" s="12">
        <f>N47*E47</f>
        <v>0</v>
      </c>
      <c r="P47" s="17">
        <f>O47*0.7</f>
        <v>0</v>
      </c>
      <c r="Q47" s="17">
        <f>P47+(F47*N47)</f>
        <v>0</v>
      </c>
    </row>
    <row r="53" spans="1:18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</row>
    <row r="54" spans="1:18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</row>
    <row r="55" spans="1:18" x14ac:dyDescent="0.25">
      <c r="A55" s="44"/>
      <c r="B55" s="44"/>
      <c r="C55" s="44"/>
      <c r="D55" s="44"/>
      <c r="E55" s="45"/>
      <c r="F55" s="45"/>
      <c r="G55" s="46"/>
      <c r="H55" s="47"/>
      <c r="I55" s="47"/>
      <c r="J55" s="47"/>
      <c r="K55" s="47"/>
      <c r="L55" s="47"/>
      <c r="M55" s="47"/>
      <c r="N55" s="48"/>
      <c r="O55" s="49"/>
      <c r="P55" s="50"/>
      <c r="Q55" s="50"/>
      <c r="R55" s="44"/>
    </row>
    <row r="56" spans="1:18" x14ac:dyDescent="0.25">
      <c r="A56" s="44"/>
      <c r="B56" s="44"/>
      <c r="C56" s="44"/>
      <c r="D56" s="44"/>
      <c r="E56" s="45"/>
      <c r="F56" s="45"/>
      <c r="G56" s="46"/>
      <c r="H56" s="47"/>
      <c r="I56" s="47"/>
      <c r="J56" s="47"/>
      <c r="K56" s="47"/>
      <c r="L56" s="47"/>
      <c r="M56" s="47"/>
      <c r="N56" s="48"/>
      <c r="O56" s="49"/>
      <c r="P56" s="50"/>
      <c r="Q56" s="50"/>
      <c r="R56" s="44"/>
    </row>
    <row r="57" spans="1:18" x14ac:dyDescent="0.25">
      <c r="A57" s="44"/>
      <c r="B57" s="44"/>
      <c r="C57" s="44"/>
      <c r="D57" s="44"/>
      <c r="E57" s="45"/>
      <c r="F57" s="45"/>
      <c r="G57" s="46"/>
      <c r="H57" s="47"/>
      <c r="I57" s="47"/>
      <c r="J57" s="47"/>
      <c r="K57" s="47"/>
      <c r="L57" s="47"/>
      <c r="M57" s="47"/>
      <c r="N57" s="48"/>
      <c r="O57" s="49"/>
      <c r="P57" s="50"/>
      <c r="Q57" s="50"/>
      <c r="R57" s="44"/>
    </row>
    <row r="58" spans="1:18" x14ac:dyDescent="0.25">
      <c r="A58" s="44"/>
      <c r="B58" s="44"/>
      <c r="C58" s="44"/>
      <c r="D58" s="44"/>
      <c r="E58" s="45"/>
      <c r="F58" s="45"/>
      <c r="G58" s="46"/>
      <c r="H58" s="47"/>
      <c r="I58" s="47"/>
      <c r="J58" s="47"/>
      <c r="K58" s="47"/>
      <c r="L58" s="47"/>
      <c r="M58" s="47"/>
      <c r="N58" s="48"/>
      <c r="O58" s="49"/>
      <c r="P58" s="50"/>
      <c r="Q58" s="50"/>
      <c r="R58" s="44"/>
    </row>
    <row r="59" spans="1:18" x14ac:dyDescent="0.25">
      <c r="A59" s="44"/>
      <c r="B59" s="44"/>
      <c r="C59" s="44"/>
      <c r="D59" s="44"/>
      <c r="E59" s="45"/>
      <c r="F59" s="45"/>
      <c r="G59" s="46"/>
      <c r="H59" s="47"/>
      <c r="I59" s="47"/>
      <c r="J59" s="47"/>
      <c r="K59" s="47"/>
      <c r="L59" s="47"/>
      <c r="M59" s="47"/>
      <c r="N59" s="48"/>
      <c r="O59" s="49"/>
      <c r="P59" s="50"/>
      <c r="Q59" s="50"/>
      <c r="R59" s="44"/>
    </row>
    <row r="60" spans="1:18" x14ac:dyDescent="0.25">
      <c r="A60" s="44"/>
      <c r="B60" s="44"/>
      <c r="C60" s="44"/>
      <c r="D60" s="44"/>
      <c r="E60" s="45"/>
      <c r="F60" s="45"/>
      <c r="G60" s="46"/>
      <c r="H60" s="47"/>
      <c r="I60" s="47"/>
      <c r="J60" s="47"/>
      <c r="K60" s="47"/>
      <c r="L60" s="47"/>
      <c r="M60" s="47"/>
      <c r="N60" s="48"/>
      <c r="O60" s="49"/>
      <c r="P60" s="50"/>
      <c r="Q60" s="50"/>
      <c r="R60" s="44"/>
    </row>
    <row r="61" spans="1:18" x14ac:dyDescent="0.25">
      <c r="A61" s="44"/>
      <c r="B61" s="44"/>
      <c r="C61" s="44"/>
      <c r="D61" s="44"/>
      <c r="E61" s="45"/>
      <c r="F61" s="45"/>
      <c r="G61" s="46"/>
      <c r="H61" s="47"/>
      <c r="I61" s="47"/>
      <c r="J61" s="47"/>
      <c r="K61" s="47"/>
      <c r="L61" s="47"/>
      <c r="M61" s="47"/>
      <c r="N61" s="48"/>
      <c r="O61" s="49"/>
      <c r="P61" s="50"/>
      <c r="Q61" s="50"/>
      <c r="R61" s="44"/>
    </row>
    <row r="62" spans="1:18" x14ac:dyDescent="0.25">
      <c r="A62" s="44"/>
      <c r="B62" s="44"/>
      <c r="C62" s="44"/>
      <c r="D62" s="44"/>
      <c r="E62" s="45"/>
      <c r="F62" s="45"/>
      <c r="G62" s="46"/>
      <c r="H62" s="47"/>
      <c r="I62" s="47"/>
      <c r="J62" s="47"/>
      <c r="K62" s="47"/>
      <c r="L62" s="47"/>
      <c r="M62" s="47"/>
      <c r="N62" s="48"/>
      <c r="O62" s="49"/>
      <c r="P62" s="50"/>
      <c r="Q62" s="50"/>
      <c r="R62" s="44"/>
    </row>
    <row r="63" spans="1:18" x14ac:dyDescent="0.25">
      <c r="A63" s="44"/>
      <c r="B63" s="44"/>
      <c r="C63" s="44"/>
      <c r="D63" s="44"/>
      <c r="E63" s="45"/>
      <c r="F63" s="45"/>
      <c r="G63" s="46"/>
      <c r="H63" s="47"/>
      <c r="I63" s="47"/>
      <c r="J63" s="47"/>
      <c r="K63" s="47"/>
      <c r="L63" s="47"/>
      <c r="M63" s="47"/>
      <c r="N63" s="48"/>
      <c r="O63" s="49"/>
      <c r="P63" s="50"/>
      <c r="Q63" s="50"/>
      <c r="R63" s="44"/>
    </row>
    <row r="64" spans="1:18" x14ac:dyDescent="0.25">
      <c r="A64" s="44"/>
      <c r="B64" s="44"/>
      <c r="C64" s="44"/>
      <c r="D64" s="44"/>
      <c r="E64" s="45"/>
      <c r="F64" s="45"/>
      <c r="G64" s="46"/>
      <c r="H64" s="47"/>
      <c r="I64" s="47"/>
      <c r="J64" s="47"/>
      <c r="K64" s="47"/>
      <c r="L64" s="47"/>
      <c r="M64" s="47"/>
      <c r="N64" s="48"/>
      <c r="O64" s="49"/>
      <c r="P64" s="50"/>
      <c r="Q64" s="50"/>
      <c r="R64" s="44"/>
    </row>
    <row r="65" spans="1:18" x14ac:dyDescent="0.25">
      <c r="A65" s="44"/>
      <c r="B65" s="44"/>
      <c r="C65" s="44"/>
      <c r="D65" s="44"/>
      <c r="E65" s="45"/>
      <c r="F65" s="45"/>
      <c r="G65" s="46"/>
      <c r="H65" s="47"/>
      <c r="I65" s="47"/>
      <c r="J65" s="47"/>
      <c r="K65" s="47"/>
      <c r="L65" s="47"/>
      <c r="M65" s="47"/>
      <c r="N65" s="48"/>
      <c r="O65" s="49"/>
      <c r="P65" s="50"/>
      <c r="Q65" s="50"/>
      <c r="R65" s="44"/>
    </row>
    <row r="66" spans="1:18" x14ac:dyDescent="0.25">
      <c r="A66" s="44"/>
      <c r="B66" s="44"/>
      <c r="C66" s="44"/>
      <c r="D66" s="44"/>
      <c r="E66" s="45"/>
      <c r="F66" s="45"/>
      <c r="G66" s="46"/>
      <c r="H66" s="47"/>
      <c r="I66" s="47"/>
      <c r="J66" s="47"/>
      <c r="K66" s="47"/>
      <c r="L66" s="47"/>
      <c r="M66" s="47"/>
      <c r="N66" s="48"/>
      <c r="O66" s="49"/>
      <c r="P66" s="50"/>
      <c r="Q66" s="50"/>
      <c r="R66" s="44"/>
    </row>
    <row r="67" spans="1:18" x14ac:dyDescent="0.25">
      <c r="A67" s="44"/>
      <c r="B67" s="44"/>
      <c r="C67" s="44"/>
      <c r="D67" s="44"/>
      <c r="E67" s="45"/>
      <c r="F67" s="45"/>
      <c r="G67" s="46"/>
      <c r="H67" s="47"/>
      <c r="I67" s="47"/>
      <c r="J67" s="47"/>
      <c r="K67" s="47"/>
      <c r="L67" s="47"/>
      <c r="M67" s="47"/>
      <c r="N67" s="48"/>
      <c r="O67" s="49"/>
      <c r="P67" s="50"/>
      <c r="Q67" s="50"/>
      <c r="R67" s="44"/>
    </row>
    <row r="68" spans="1:18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</row>
    <row r="69" spans="1:18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</row>
    <row r="70" spans="1:18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</row>
  </sheetData>
  <mergeCells count="9">
    <mergeCell ref="A6:B6"/>
    <mergeCell ref="A1:P1"/>
    <mergeCell ref="A2:C2"/>
    <mergeCell ref="C7:C9"/>
    <mergeCell ref="D7:D9"/>
    <mergeCell ref="E7:E9"/>
    <mergeCell ref="A3:B3"/>
    <mergeCell ref="A4:B4"/>
    <mergeCell ref="A5:B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FF93-75C5-4A1D-8E33-2F654DD6AB9A}">
  <dimension ref="A1:C113"/>
  <sheetViews>
    <sheetView workbookViewId="0">
      <selection activeCell="D8" sqref="D8"/>
    </sheetView>
  </sheetViews>
  <sheetFormatPr baseColWidth="10" defaultRowHeight="15" x14ac:dyDescent="0.25"/>
  <cols>
    <col min="1" max="1" width="26.140625" customWidth="1"/>
  </cols>
  <sheetData>
    <row r="1" spans="1:3" x14ac:dyDescent="0.25">
      <c r="A1" s="31" t="s">
        <v>47</v>
      </c>
      <c r="B1" s="31" t="s">
        <v>86</v>
      </c>
      <c r="C1" s="31" t="s">
        <v>78</v>
      </c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Bestillingskjema</vt:lpstr>
      <vt:lpstr>Trykkinfo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 Skålvold</dc:creator>
  <cp:lastModifiedBy>Synne Skålvold</cp:lastModifiedBy>
  <dcterms:created xsi:type="dcterms:W3CDTF">2024-12-02T09:29:37Z</dcterms:created>
  <dcterms:modified xsi:type="dcterms:W3CDTF">2024-12-02T13:55:28Z</dcterms:modified>
</cp:coreProperties>
</file>